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Projekty\ZŠ Opava 2024\VZ 2026\Nadlimit dodávky\TS\Část 1 - konektivita\5_Základní škola Opava-Vávrovice\Rozpočty k nacenění\"/>
    </mc:Choice>
  </mc:AlternateContent>
  <xr:revisionPtr revIDLastSave="0" documentId="13_ncr:1_{E8EB21A0-25E9-48A8-886D-0CB4A4DBEE99}" xr6:coauthVersionLast="47" xr6:coauthVersionMax="47" xr10:uidLastSave="{00000000-0000-0000-0000-000000000000}"/>
  <bookViews>
    <workbookView xWindow="-108" yWindow="-108" windowWidth="23256" windowHeight="12456" xr2:uid="{00000000-000D-0000-FFFF-FFFF00000000}"/>
  </bookViews>
  <sheets>
    <sheet name="Vávrovice"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QsovuckbDSpKPP1WFG2nA9DtUkgXHG0C91W7jV41oFQ="/>
    </ext>
  </extLst>
</workbook>
</file>

<file path=xl/calcChain.xml><?xml version="1.0" encoding="utf-8"?>
<calcChain xmlns="http://schemas.openxmlformats.org/spreadsheetml/2006/main">
  <c r="F21" i="1" l="1"/>
  <c r="H21" i="1" s="1"/>
  <c r="G21" i="1" s="1"/>
  <c r="F20" i="1"/>
  <c r="H20" i="1" s="1"/>
  <c r="G20" i="1" s="1"/>
  <c r="F19" i="1"/>
  <c r="H19" i="1" s="1"/>
  <c r="G19" i="1" s="1"/>
  <c r="F18" i="1"/>
  <c r="H18" i="1" s="1"/>
  <c r="G18" i="1" s="1"/>
  <c r="F17" i="1"/>
  <c r="H17" i="1" s="1"/>
  <c r="G17" i="1" s="1"/>
  <c r="F16" i="1"/>
  <c r="H16" i="1" s="1"/>
  <c r="G16" i="1" s="1"/>
  <c r="F15" i="1"/>
  <c r="H15" i="1" s="1"/>
  <c r="G15" i="1" s="1"/>
  <c r="F14" i="1"/>
  <c r="H14" i="1" s="1"/>
  <c r="G14" i="1" s="1"/>
  <c r="F13" i="1"/>
  <c r="H13" i="1" s="1"/>
  <c r="G13" i="1" s="1"/>
  <c r="F12" i="1"/>
  <c r="H12" i="1" s="1"/>
  <c r="G12" i="1" s="1"/>
  <c r="F11" i="1"/>
  <c r="H11" i="1" s="1"/>
  <c r="G11" i="1" s="1"/>
  <c r="F10" i="1"/>
  <c r="H10" i="1" s="1"/>
  <c r="G10" i="1" s="1"/>
  <c r="F9" i="1"/>
  <c r="H9" i="1" s="1"/>
  <c r="G9" i="1" s="1"/>
  <c r="F8" i="1"/>
  <c r="H8" i="1" s="1"/>
  <c r="G8" i="1" s="1"/>
  <c r="F7" i="1"/>
  <c r="H7" i="1" s="1"/>
  <c r="G7" i="1" s="1"/>
  <c r="F6" i="1"/>
  <c r="H6" i="1" s="1"/>
  <c r="G6" i="1" s="1"/>
  <c r="F22" i="1" l="1"/>
  <c r="H22" i="1" s="1"/>
  <c r="G22" i="1" s="1"/>
</calcChain>
</file>

<file path=xl/sharedStrings.xml><?xml version="1.0" encoding="utf-8"?>
<sst xmlns="http://schemas.openxmlformats.org/spreadsheetml/2006/main" count="62" uniqueCount="49">
  <si>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</si>
  <si>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a Mateřská škola Opava - Vávrovice</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</si>
  <si>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</si>
  <si>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</si>
  <si>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</si>
  <si>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</si>
  <si>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</si>
  <si>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</si>
  <si>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</si>
  <si>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</si>
  <si>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</si>
  <si>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</si>
  <si>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</si>
  <si>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ks</t>
  </si>
  <si>
    <t>Server</t>
  </si>
  <si>
    <t>soubor</t>
  </si>
  <si>
    <t>Implementační práce</t>
  </si>
  <si>
    <t>Součástí dodávky budou následující implementační práce: Předimplementační analýza provedení implementace dodávaných zařízení do stávající infrastruktury, Instalace Hypervizoru, vytvoření VM s instalací dodávaného serverového OS, implementace doménového řešení na dodávané verzi serverového OS, konfigurace služeb serveru pro naplnění specifikace - Standard konektivity škol.pdf</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</si>
  <si>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</si>
  <si>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</si>
  <si>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70ks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</si>
  <si>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</si>
  <si>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(java, MS Office, PDF ...), kontrola šifr. spojení, ochrana před zapojením stanice do Bootnetu, detekce rootkitů,  vzdálená správa- admin. konzole, podpora Windows 10/11,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</si>
  <si>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</si>
  <si>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</si>
  <si>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</si>
  <si>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</si>
  <si>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</si>
  <si>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</si>
  <si>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</si>
  <si>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min. 370W CL4 PoE, interní AC, Switching Capacity min. 104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</si>
  <si>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Síťový přepínač - typ 2</t>
  </si>
  <si>
    <t>Switch 24G + 4SFP port - min. 24x 10/100/1000BASE-T Port, 4x 1G SFP port, min. 370W CL4 PoE, interní AC, Switching Capacity min. 56 Gbps, podpora IEEE 802.1X, IEEE 802.1Q, IEEE 802.1S, možnost uložení více konfiguračních souborů, Centralizovaná správa podporující konfiguraci a náhled na všechny přepínače formou grafického rozhraní, včetně licence pokud je potřeba. Cena včetně instalace, konfigurace a dopravy.</t>
  </si>
  <si>
    <t>Access point - typ 1</t>
  </si>
  <si>
    <t>wifi 6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</si>
  <si>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Access point - typ 2</t>
  </si>
  <si>
    <t>Venkovní wifi 6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</si>
  <si>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</si>
  <si>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</si>
  <si>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</si>
  <si>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</si>
  <si>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 let. Součástí dodávky NAS a souvisejících položek bude instalace, konfigurace zálohování dodávaných VM.</t>
  </si>
  <si>
    <t>UPS 2000VA</t>
  </si>
  <si>
    <t>Konektivita školy celkem</t>
  </si>
  <si>
    <t>UCHAZEČ VYPLNÍ POUZE ŽLUTÁ POLÍČKA !!!</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</si>
  <si>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5 let provozu, propustnost firewallu min. 10Gbps, NGFW propustnost alespoň 1 Gbps, Propustnost IPS min. 1,4 Gbps, IPsec VPN min. 6,5 Gbps, NetFlow, bez omezení počtu klientů, minimální počet portů: 1x console port, 1x USB port, 10x GbE port. Dodávka vč. instalace, implementace a dopravy.</t>
  </si>
  <si>
    <t>SW pro Zálohování</t>
  </si>
  <si>
    <t>záložní zdroj min. 2000VA, Line Interaktivní, výstupní porty minimálně 4x IEC 320 C13, Lan Karta pro správu UPS. Cena včetně dopravy, montáže, instalace, odzkoušení</t>
  </si>
  <si>
    <t>umístění do Racku, serverový CPU min. 8 jader a 25000 bodu dle www.cpubenchmark.net v době podání nabídky, paměť min. 64GB DDR5, složení disků 2x 2,5" SSD min. 960 GB SATA s certifikací pro servery a 4x 2,5" HDD min. 1,2TB SAS 10k rpm 12G, řadič podporující raid 5, složení Lan portu min. 4x 1GE, možnost vzdáleného ovládání na HW úrovni, zdroj min. 800W.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</si>
</sst>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rgb="FF000000"/>
      <name val="Arial"/>
      <scheme val="minor"/>
    </font>
    <font>
      <sz val="9"/>
      <color theme="1"/>
      <name val="Calibri"/>
      <family val="2"/>
      <charset val="238"/>
    </font>
    <font>
      <b/>
      <sz val="14"/>
      <color theme="1"/>
      <name val="Calibri"/>
      <family val="2"/>
      <charset val="238"/>
    </font>
    <font>
      <sz val="10"/>
      <name val="Arial"/>
      <family val="2"/>
      <charset val="238"/>
    </font>
    <font>
      <sz val="9"/>
      <color rgb="FFFF0000"/>
      <name val="Calibri"/>
      <family val="2"/>
      <charset val="238"/>
    </font>
    <font>
      <b/>
      <sz val="10"/>
      <color rgb="FFFFFFFF"/>
      <name val="Calibri"/>
      <family val="2"/>
      <charset val="238"/>
    </font>
    <font>
      <b/>
      <sz val="10"/>
      <color theme="1"/>
      <name val="Calibri"/>
      <family val="2"/>
      <charset val="238"/>
    </font>
    <font>
      <sz val="9"/>
      <color rgb="FF000000"/>
      <name val="Calibri"/>
      <family val="2"/>
      <charset val="238"/>
    </font>
    <font>
      <b/>
      <sz val="9"/>
      <color theme="1"/>
      <name val="Calibri"/>
      <family val="2"/>
      <charset val="238"/>
    </font>
    <font>
      <sz val="10"/>
      <color theme="1"/>
      <name val="Calibri"/>
      <family val="2"/>
      <charset val="238"/>
    </font>
    <font>
      <b/>
      <sz val="12"/>
      <color theme="1"/>
      <name val="Calibri"/>
      <family val="2"/>
      <charset val="238"/>
    </font>
    <font>
      <sz val="10"/>
      <color theme="1"/>
      <name val="Arial"/>
      <family val="2"/>
      <charset val="238"/>
    </font>
  </fonts>
  <fills count="8">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FFFFFF"/>
        <bgColor rgb="FFFFFFFF"/>
      </patternFill>
    </fill>
    <fill>
      <patternFill patternType="solid">
        <fgColor rgb="FFBDD6EE"/>
        <bgColor rgb="FFBDD6EE"/>
      </patternFill>
    </fill>
  </fills>
  <borders count="18">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bottom style="thin">
        <color rgb="FF000000"/>
      </bottom>
      <diagonal/>
    </border>
    <border>
      <left/>
      <right/>
      <top/>
      <bottom/>
      <diagonal/>
    </border>
    <border>
      <left/>
      <right/>
      <top/>
      <bottom/>
      <diagonal/>
    </border>
  </borders>
  <cellStyleXfs count="1">
    <xf numFmtId="0" fontId="0" fillId="0" borderId="0"/>
  </cellStyleXfs>
  <cellXfs count="43">
    <xf numFmtId="0" fontId="0" fillId="0" borderId="0" xfId="0"/>
    <xf numFmtId="3" fontId="5" fillId="4" borderId="10" xfId="0" applyNumberFormat="1" applyFont="1" applyFill="1" applyBorder="1" applyAlignment="1">
      <alignment horizontal="center" vertical="center" wrapText="1"/>
    </xf>
    <xf numFmtId="3" fontId="5" fillId="4" borderId="10" xfId="0" applyNumberFormat="1" applyFont="1" applyFill="1" applyBorder="1" applyAlignment="1">
      <alignment vertical="center" wrapText="1"/>
    </xf>
    <xf numFmtId="3" fontId="5" fillId="4" borderId="11" xfId="0" applyNumberFormat="1" applyFont="1" applyFill="1" applyBorder="1" applyAlignment="1">
      <alignment horizontal="center" vertical="center" wrapText="1"/>
    </xf>
    <xf numFmtId="3" fontId="5" fillId="4" borderId="12" xfId="0" applyNumberFormat="1" applyFont="1" applyFill="1" applyBorder="1" applyAlignment="1">
      <alignment horizontal="center" vertical="center" wrapText="1"/>
    </xf>
    <xf numFmtId="0" fontId="1" fillId="0" borderId="13" xfId="0" applyFont="1" applyBorder="1" applyAlignment="1">
      <alignment horizontal="center" vertical="center"/>
    </xf>
    <xf numFmtId="0" fontId="7" fillId="0" borderId="10" xfId="0" applyFont="1" applyBorder="1" applyAlignment="1">
      <alignment vertical="center" wrapText="1"/>
    </xf>
    <xf numFmtId="0" fontId="1" fillId="0" borderId="10" xfId="0" applyFont="1" applyBorder="1" applyAlignment="1">
      <alignment horizontal="center" vertical="center"/>
    </xf>
    <xf numFmtId="2" fontId="1" fillId="5" borderId="10"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8" fillId="0" borderId="14" xfId="0" applyNumberFormat="1" applyFont="1" applyBorder="1" applyAlignment="1">
      <alignment horizontal="center" vertical="center" wrapText="1"/>
    </xf>
    <xf numFmtId="0" fontId="6" fillId="5" borderId="10" xfId="0" applyFont="1" applyFill="1" applyBorder="1" applyAlignment="1">
      <alignment vertical="center" wrapText="1"/>
    </xf>
    <xf numFmtId="0" fontId="7" fillId="0" borderId="13" xfId="0" applyFont="1" applyBorder="1" applyAlignment="1">
      <alignment horizontal="left" vertical="center" wrapText="1"/>
    </xf>
    <xf numFmtId="49" fontId="1" fillId="0" borderId="14" xfId="0" applyNumberFormat="1" applyFont="1" applyBorder="1" applyAlignment="1">
      <alignment horizontal="left" vertical="center" wrapText="1"/>
    </xf>
    <xf numFmtId="0" fontId="9" fillId="2" borderId="10" xfId="0" applyFont="1" applyFill="1" applyBorder="1"/>
    <xf numFmtId="0" fontId="1" fillId="0" borderId="13" xfId="0" applyFont="1" applyBorder="1" applyAlignment="1">
      <alignment horizontal="center" vertical="center" wrapText="1"/>
    </xf>
    <xf numFmtId="0" fontId="1" fillId="0" borderId="13" xfId="0" applyFont="1" applyBorder="1" applyAlignment="1">
      <alignment horizontal="left" vertical="center" wrapText="1"/>
    </xf>
    <xf numFmtId="0" fontId="9" fillId="2" borderId="10" xfId="0" applyFont="1" applyFill="1" applyBorder="1" applyAlignment="1">
      <alignment wrapText="1"/>
    </xf>
    <xf numFmtId="0" fontId="1" fillId="0" borderId="10" xfId="0" applyFont="1" applyBorder="1" applyAlignment="1">
      <alignment horizontal="center" vertical="center" wrapText="1"/>
    </xf>
    <xf numFmtId="0" fontId="7" fillId="0" borderId="13" xfId="0" applyFont="1" applyBorder="1" applyAlignment="1">
      <alignment horizontal="left" wrapText="1"/>
    </xf>
    <xf numFmtId="0" fontId="1" fillId="6" borderId="13" xfId="0" applyFont="1" applyFill="1" applyBorder="1" applyAlignment="1">
      <alignment horizontal="left" vertical="center" wrapText="1"/>
    </xf>
    <xf numFmtId="0" fontId="10" fillId="7" borderId="10" xfId="0" applyFont="1" applyFill="1" applyBorder="1" applyAlignment="1">
      <alignment horizontal="center" vertical="center" wrapText="1"/>
    </xf>
    <xf numFmtId="0" fontId="1" fillId="0" borderId="0" xfId="0" applyFont="1"/>
    <xf numFmtId="0" fontId="1" fillId="0" borderId="0" xfId="0" applyFont="1" applyAlignment="1">
      <alignment horizontal="center"/>
    </xf>
    <xf numFmtId="2" fontId="11" fillId="0" borderId="0" xfId="0" applyNumberFormat="1" applyFont="1"/>
    <xf numFmtId="0" fontId="10" fillId="7" borderId="10" xfId="0" applyFont="1" applyFill="1" applyBorder="1" applyAlignment="1">
      <alignment vertical="center"/>
    </xf>
    <xf numFmtId="0" fontId="10" fillId="7" borderId="10" xfId="0" applyFont="1" applyFill="1" applyBorder="1" applyAlignment="1">
      <alignment horizontal="center" vertical="center"/>
    </xf>
    <xf numFmtId="2" fontId="10" fillId="7" borderId="10" xfId="0" applyNumberFormat="1" applyFont="1" applyFill="1" applyBorder="1" applyAlignment="1">
      <alignment horizontal="center" vertical="center"/>
    </xf>
    <xf numFmtId="0" fontId="10" fillId="7" borderId="15" xfId="0" applyFont="1"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0" borderId="0" xfId="0"/>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4" fillId="3" borderId="7" xfId="0" applyFont="1" applyFill="1" applyBorder="1" applyAlignment="1">
      <alignment horizontal="center" vertical="center" wrapText="1"/>
    </xf>
    <xf numFmtId="0" fontId="3" fillId="0" borderId="8" xfId="0" applyFont="1" applyBorder="1"/>
    <xf numFmtId="0" fontId="3" fillId="0" borderId="9" xfId="0" applyFont="1" applyBorder="1"/>
    <xf numFmtId="0" fontId="1" fillId="5" borderId="16" xfId="0" applyFont="1" applyFill="1" applyBorder="1" applyAlignment="1">
      <alignment horizontal="center" vertical="center"/>
    </xf>
    <xf numFmtId="0" fontId="3" fillId="0" borderId="17" xfId="0" applyFont="1" applyBorder="1" applyAlignment="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99"/>
  <sheetViews>
    <sheetView tabSelected="1" workbookViewId="0">
      <selection activeCell="E21" sqref="E21"/>
    </sheetView>
  </sheetViews>
  <sheetFormatPr defaultColWidth="12.5546875" defaultRowHeight="15" customHeight="1" x14ac:dyDescent="0.25"/>
  <cols>
    <col min="1" max="1" width="17.88671875" customWidth="1"/>
    <col min="2" max="2" width="90.6640625" customWidth="1"/>
    <col min="3" max="3" width="9.88671875" bestFit="1" customWidth="1"/>
    <col min="4" max="4" width="4.44140625" customWidth="1"/>
    <col min="5" max="5" width="9.109375" customWidth="1"/>
    <col min="6" max="6" width="13.44140625" customWidth="1"/>
    <col min="7" max="7" width="13.109375" customWidth="1"/>
    <col min="8" max="8" width="14.5546875" customWidth="1"/>
    <col min="9" max="9" width="19.21875" customWidth="1"/>
    <col min="10" max="26" width="9.5546875" customWidth="1"/>
  </cols>
  <sheetData>
    <row r="1" spans="1:9" ht="45" customHeight="1" x14ac:dyDescent="0.25">
      <c r="A1" s="30" t="s">
        <v>0</v>
      </c>
      <c r="B1" s="31"/>
      <c r="C1" s="31"/>
      <c r="D1" s="31"/>
      <c r="E1" s="31"/>
      <c r="F1" s="31"/>
      <c r="G1" s="31"/>
      <c r="H1" s="31"/>
      <c r="I1" s="31"/>
    </row>
    <row r="2" spans="1:9" ht="12.75" customHeight="1" x14ac:dyDescent="0.25">
      <c r="A2" s="32" t="s">
        <v>1</v>
      </c>
      <c r="B2" s="33"/>
      <c r="C2" s="33"/>
      <c r="D2" s="33"/>
      <c r="E2" s="33"/>
      <c r="F2" s="33"/>
      <c r="G2" s="33"/>
      <c r="H2" s="33"/>
      <c r="I2" s="34"/>
    </row>
    <row r="3" spans="1:9" ht="12.75" customHeight="1" x14ac:dyDescent="0.25">
      <c r="A3" s="35"/>
      <c r="B3" s="36"/>
      <c r="C3" s="36"/>
      <c r="D3" s="36"/>
      <c r="E3" s="36"/>
      <c r="F3" s="36"/>
      <c r="G3" s="36"/>
      <c r="H3" s="36"/>
      <c r="I3" s="37"/>
    </row>
    <row r="4" spans="1:9" ht="20.25" customHeight="1" x14ac:dyDescent="0.25">
      <c r="A4" s="38" t="s">
        <v>2</v>
      </c>
      <c r="B4" s="39"/>
      <c r="C4" s="39"/>
      <c r="D4" s="39"/>
      <c r="E4" s="39"/>
      <c r="F4" s="39"/>
      <c r="G4" s="39"/>
      <c r="H4" s="39"/>
      <c r="I4" s="40"/>
    </row>
    <row r="5" spans="1:9" ht="42" customHeight="1" x14ac:dyDescent="0.25">
      <c r="A5" s="1" t="s">
        <v>3</v>
      </c>
      <c r="B5" s="2" t="s">
        <v>4</v>
      </c>
      <c r="C5" s="3" t="s">
        <v>5</v>
      </c>
      <c r="D5" s="1" t="s">
        <v>6</v>
      </c>
      <c r="E5" s="1" t="s">
        <v>7</v>
      </c>
      <c r="F5" s="1" t="s">
        <v>8</v>
      </c>
      <c r="G5" s="1" t="s">
        <v>9</v>
      </c>
      <c r="H5" s="4" t="s">
        <v>10</v>
      </c>
      <c r="I5" s="4" t="s">
        <v>11</v>
      </c>
    </row>
    <row r="6" spans="1:9" ht="79.5" customHeight="1" x14ac:dyDescent="0.25">
      <c r="A6" s="5" t="s">
        <v>12</v>
      </c>
      <c r="B6" s="6" t="s">
        <v>45</v>
      </c>
      <c r="C6" s="7" t="s">
        <v>13</v>
      </c>
      <c r="D6" s="7">
        <v>1</v>
      </c>
      <c r="E6" s="8"/>
      <c r="F6" s="9">
        <f t="shared" ref="F6:F21" si="0">ABS(D6*E6)</f>
        <v>0</v>
      </c>
      <c r="G6" s="9">
        <f t="shared" ref="G6:G22" si="1">ABS(H6-F6)</f>
        <v>0</v>
      </c>
      <c r="H6" s="10">
        <f t="shared" ref="H6:H22" si="2">ABS(F6*1.21)</f>
        <v>0</v>
      </c>
      <c r="I6" s="11"/>
    </row>
    <row r="7" spans="1:9" ht="53.25" customHeight="1" x14ac:dyDescent="0.25">
      <c r="A7" s="7" t="s">
        <v>14</v>
      </c>
      <c r="B7" s="12" t="s">
        <v>48</v>
      </c>
      <c r="C7" s="7" t="s">
        <v>13</v>
      </c>
      <c r="D7" s="7">
        <v>1</v>
      </c>
      <c r="E7" s="8"/>
      <c r="F7" s="9">
        <f t="shared" si="0"/>
        <v>0</v>
      </c>
      <c r="G7" s="9">
        <f t="shared" si="1"/>
        <v>0</v>
      </c>
      <c r="H7" s="10">
        <f t="shared" si="2"/>
        <v>0</v>
      </c>
      <c r="I7" s="11"/>
    </row>
    <row r="8" spans="1:9" ht="53.25" customHeight="1" x14ac:dyDescent="0.3">
      <c r="A8" s="5" t="s">
        <v>16</v>
      </c>
      <c r="B8" s="13" t="s">
        <v>17</v>
      </c>
      <c r="C8" s="7" t="s">
        <v>18</v>
      </c>
      <c r="D8" s="7">
        <v>16</v>
      </c>
      <c r="E8" s="8"/>
      <c r="F8" s="9">
        <f t="shared" si="0"/>
        <v>0</v>
      </c>
      <c r="G8" s="9">
        <f t="shared" si="1"/>
        <v>0</v>
      </c>
      <c r="H8" s="10">
        <f t="shared" si="2"/>
        <v>0</v>
      </c>
      <c r="I8" s="14"/>
    </row>
    <row r="9" spans="1:9" ht="44.25" customHeight="1" x14ac:dyDescent="0.3">
      <c r="A9" s="15" t="s">
        <v>19</v>
      </c>
      <c r="B9" s="16" t="s">
        <v>20</v>
      </c>
      <c r="C9" s="7" t="s">
        <v>15</v>
      </c>
      <c r="D9" s="7">
        <v>1</v>
      </c>
      <c r="E9" s="8"/>
      <c r="F9" s="9">
        <f t="shared" si="0"/>
        <v>0</v>
      </c>
      <c r="G9" s="9">
        <f t="shared" si="1"/>
        <v>0</v>
      </c>
      <c r="H9" s="10">
        <f t="shared" si="2"/>
        <v>0</v>
      </c>
      <c r="I9" s="17"/>
    </row>
    <row r="10" spans="1:9" ht="60.75" customHeight="1" x14ac:dyDescent="0.3">
      <c r="A10" s="18" t="s">
        <v>21</v>
      </c>
      <c r="B10" s="16" t="s">
        <v>22</v>
      </c>
      <c r="C10" s="7" t="s">
        <v>13</v>
      </c>
      <c r="D10" s="7">
        <v>70</v>
      </c>
      <c r="E10" s="8"/>
      <c r="F10" s="9">
        <f t="shared" si="0"/>
        <v>0</v>
      </c>
      <c r="G10" s="9">
        <f t="shared" si="1"/>
        <v>0</v>
      </c>
      <c r="H10" s="10">
        <f t="shared" si="2"/>
        <v>0</v>
      </c>
      <c r="I10" s="17"/>
    </row>
    <row r="11" spans="1:9" ht="36" customHeight="1" x14ac:dyDescent="0.3">
      <c r="A11" s="18" t="s">
        <v>23</v>
      </c>
      <c r="B11" s="16" t="s">
        <v>24</v>
      </c>
      <c r="C11" s="7" t="s">
        <v>13</v>
      </c>
      <c r="D11" s="7">
        <v>1</v>
      </c>
      <c r="E11" s="8"/>
      <c r="F11" s="9">
        <f t="shared" si="0"/>
        <v>0</v>
      </c>
      <c r="G11" s="9">
        <f t="shared" si="1"/>
        <v>0</v>
      </c>
      <c r="H11" s="10">
        <f t="shared" si="2"/>
        <v>0</v>
      </c>
      <c r="I11" s="17"/>
    </row>
    <row r="12" spans="1:9" ht="225" customHeight="1" x14ac:dyDescent="0.25">
      <c r="A12" s="15" t="s">
        <v>25</v>
      </c>
      <c r="B12" s="16" t="s">
        <v>26</v>
      </c>
      <c r="C12" s="7" t="s">
        <v>15</v>
      </c>
      <c r="D12" s="7">
        <v>1</v>
      </c>
      <c r="E12" s="8"/>
      <c r="F12" s="9">
        <f t="shared" si="0"/>
        <v>0</v>
      </c>
      <c r="G12" s="9">
        <f t="shared" si="1"/>
        <v>0</v>
      </c>
      <c r="H12" s="10">
        <f t="shared" si="2"/>
        <v>0</v>
      </c>
      <c r="I12" s="11"/>
    </row>
    <row r="13" spans="1:9" ht="56.25" customHeight="1" x14ac:dyDescent="0.3">
      <c r="A13" s="18" t="s">
        <v>27</v>
      </c>
      <c r="B13" s="16" t="s">
        <v>28</v>
      </c>
      <c r="C13" s="7" t="s">
        <v>15</v>
      </c>
      <c r="D13" s="7">
        <v>1</v>
      </c>
      <c r="E13" s="8"/>
      <c r="F13" s="9">
        <f t="shared" si="0"/>
        <v>0</v>
      </c>
      <c r="G13" s="9">
        <f t="shared" si="1"/>
        <v>0</v>
      </c>
      <c r="H13" s="10">
        <f t="shared" si="2"/>
        <v>0</v>
      </c>
      <c r="I13" s="17"/>
    </row>
    <row r="14" spans="1:9" ht="51" customHeight="1" x14ac:dyDescent="0.25">
      <c r="A14" s="5" t="s">
        <v>29</v>
      </c>
      <c r="B14" s="16" t="s">
        <v>30</v>
      </c>
      <c r="C14" s="5" t="s">
        <v>13</v>
      </c>
      <c r="D14" s="5">
        <v>1</v>
      </c>
      <c r="E14" s="8"/>
      <c r="F14" s="9">
        <f t="shared" si="0"/>
        <v>0</v>
      </c>
      <c r="G14" s="9">
        <f t="shared" si="1"/>
        <v>0</v>
      </c>
      <c r="H14" s="10">
        <f t="shared" si="2"/>
        <v>0</v>
      </c>
      <c r="I14" s="11"/>
    </row>
    <row r="15" spans="1:9" ht="46.5" customHeight="1" x14ac:dyDescent="0.25">
      <c r="A15" s="5" t="s">
        <v>31</v>
      </c>
      <c r="B15" s="16" t="s">
        <v>32</v>
      </c>
      <c r="C15" s="5" t="s">
        <v>13</v>
      </c>
      <c r="D15" s="5">
        <v>1</v>
      </c>
      <c r="E15" s="8"/>
      <c r="F15" s="9">
        <f t="shared" si="0"/>
        <v>0</v>
      </c>
      <c r="G15" s="9">
        <f t="shared" si="1"/>
        <v>0</v>
      </c>
      <c r="H15" s="10">
        <f t="shared" si="2"/>
        <v>0</v>
      </c>
      <c r="I15" s="11"/>
    </row>
    <row r="16" spans="1:9" ht="60" x14ac:dyDescent="0.25">
      <c r="A16" s="7" t="s">
        <v>33</v>
      </c>
      <c r="B16" s="16" t="s">
        <v>34</v>
      </c>
      <c r="C16" s="7" t="s">
        <v>13</v>
      </c>
      <c r="D16" s="7">
        <v>8</v>
      </c>
      <c r="E16" s="8"/>
      <c r="F16" s="9">
        <f t="shared" si="0"/>
        <v>0</v>
      </c>
      <c r="G16" s="9">
        <f t="shared" si="1"/>
        <v>0</v>
      </c>
      <c r="H16" s="10">
        <f t="shared" si="2"/>
        <v>0</v>
      </c>
      <c r="I16" s="11"/>
    </row>
    <row r="17" spans="1:9" ht="60" x14ac:dyDescent="0.25">
      <c r="A17" s="7" t="s">
        <v>35</v>
      </c>
      <c r="B17" s="19" t="s">
        <v>36</v>
      </c>
      <c r="C17" s="7" t="s">
        <v>13</v>
      </c>
      <c r="D17" s="7">
        <v>1</v>
      </c>
      <c r="E17" s="8"/>
      <c r="F17" s="9">
        <f t="shared" si="0"/>
        <v>0</v>
      </c>
      <c r="G17" s="9">
        <f t="shared" si="1"/>
        <v>0</v>
      </c>
      <c r="H17" s="10">
        <f t="shared" si="2"/>
        <v>0</v>
      </c>
      <c r="I17" s="11"/>
    </row>
    <row r="18" spans="1:9" ht="36" x14ac:dyDescent="0.3">
      <c r="A18" s="18" t="s">
        <v>37</v>
      </c>
      <c r="B18" s="16" t="s">
        <v>38</v>
      </c>
      <c r="C18" s="7" t="s">
        <v>13</v>
      </c>
      <c r="D18" s="7">
        <v>1</v>
      </c>
      <c r="E18" s="8"/>
      <c r="F18" s="9">
        <f t="shared" si="0"/>
        <v>0</v>
      </c>
      <c r="G18" s="9">
        <f t="shared" si="1"/>
        <v>0</v>
      </c>
      <c r="H18" s="10">
        <f t="shared" si="2"/>
        <v>0</v>
      </c>
      <c r="I18" s="14"/>
    </row>
    <row r="19" spans="1:9" ht="13.8" x14ac:dyDescent="0.3">
      <c r="A19" s="18" t="s">
        <v>39</v>
      </c>
      <c r="B19" s="16" t="s">
        <v>40</v>
      </c>
      <c r="C19" s="7" t="s">
        <v>13</v>
      </c>
      <c r="D19" s="7">
        <v>4</v>
      </c>
      <c r="E19" s="8"/>
      <c r="F19" s="9">
        <f t="shared" si="0"/>
        <v>0</v>
      </c>
      <c r="G19" s="9">
        <f t="shared" si="1"/>
        <v>0</v>
      </c>
      <c r="H19" s="10">
        <f t="shared" si="2"/>
        <v>0</v>
      </c>
      <c r="I19" s="14"/>
    </row>
    <row r="20" spans="1:9" ht="48" x14ac:dyDescent="0.3">
      <c r="A20" s="18" t="s">
        <v>46</v>
      </c>
      <c r="B20" s="20" t="s">
        <v>41</v>
      </c>
      <c r="C20" s="7" t="s">
        <v>13</v>
      </c>
      <c r="D20" s="7">
        <v>1</v>
      </c>
      <c r="E20" s="8"/>
      <c r="F20" s="9">
        <f t="shared" si="0"/>
        <v>0</v>
      </c>
      <c r="G20" s="9">
        <f t="shared" si="1"/>
        <v>0</v>
      </c>
      <c r="H20" s="10">
        <f t="shared" si="2"/>
        <v>0</v>
      </c>
      <c r="I20" s="14"/>
    </row>
    <row r="21" spans="1:9" ht="24" x14ac:dyDescent="0.3">
      <c r="A21" s="18" t="s">
        <v>42</v>
      </c>
      <c r="B21" s="16" t="s">
        <v>47</v>
      </c>
      <c r="C21" s="7" t="s">
        <v>13</v>
      </c>
      <c r="D21" s="7">
        <v>1</v>
      </c>
      <c r="E21" s="8"/>
      <c r="F21" s="9">
        <f t="shared" si="0"/>
        <v>0</v>
      </c>
      <c r="G21" s="9">
        <f t="shared" si="1"/>
        <v>0</v>
      </c>
      <c r="H21" s="10">
        <f t="shared" si="2"/>
        <v>0</v>
      </c>
      <c r="I21" s="14"/>
    </row>
    <row r="22" spans="1:9" s="29" customFormat="1" ht="20.100000000000001" customHeight="1" x14ac:dyDescent="0.25">
      <c r="A22" s="25"/>
      <c r="B22" s="21" t="s">
        <v>43</v>
      </c>
      <c r="C22" s="26"/>
      <c r="D22" s="26"/>
      <c r="E22" s="27"/>
      <c r="F22" s="27">
        <f>SUM(F6:F21)</f>
        <v>0</v>
      </c>
      <c r="G22" s="27">
        <f t="shared" si="1"/>
        <v>0</v>
      </c>
      <c r="H22" s="27">
        <f t="shared" si="2"/>
        <v>0</v>
      </c>
      <c r="I22" s="28"/>
    </row>
    <row r="23" spans="1:9" ht="12.75" customHeight="1" x14ac:dyDescent="0.25">
      <c r="A23" s="22"/>
      <c r="B23" s="41" t="s">
        <v>44</v>
      </c>
      <c r="C23" s="23"/>
      <c r="D23" s="23"/>
      <c r="E23" s="23"/>
      <c r="F23" s="23"/>
      <c r="G23" s="23"/>
      <c r="H23" s="23"/>
      <c r="I23" s="22"/>
    </row>
    <row r="24" spans="1:9" ht="12.75" customHeight="1" x14ac:dyDescent="0.25">
      <c r="A24" s="22"/>
      <c r="B24" s="42"/>
      <c r="C24" s="23"/>
      <c r="D24" s="23"/>
      <c r="E24" s="23"/>
      <c r="F24" s="23"/>
      <c r="G24" s="23"/>
      <c r="H24" s="23"/>
      <c r="I24" s="22"/>
    </row>
    <row r="25" spans="1:9" ht="12.75" customHeight="1" x14ac:dyDescent="0.25">
      <c r="E25" s="24"/>
    </row>
    <row r="26" spans="1:9" ht="12.75" customHeight="1" x14ac:dyDescent="0.25"/>
    <row r="27" spans="1:9" ht="12.75" customHeight="1" x14ac:dyDescent="0.25"/>
    <row r="28" spans="1:9" ht="12.75" customHeight="1" x14ac:dyDescent="0.25"/>
    <row r="29" spans="1:9" ht="12.75" customHeight="1" x14ac:dyDescent="0.25"/>
    <row r="30" spans="1:9" ht="12.75" customHeight="1" x14ac:dyDescent="0.25"/>
    <row r="31" spans="1:9" ht="12.75" customHeight="1" x14ac:dyDescent="0.25"/>
    <row r="32" spans="1:9"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sheetData>
  <mergeCells count="4">
    <mergeCell ref="A1:I1"/>
    <mergeCell ref="A2:I3"/>
    <mergeCell ref="A4:I4"/>
    <mergeCell ref="B23:B24"/>
  </mergeCells>
  <pageMargins left="0.7" right="0.7"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Listy</vt:lpstr>
      </vt:variant>
      <vt:variant>
        <vt:i4>1</vt:i4>
      </vt:variant>
    </vt:vector>
  </HeadingPairs>
  <TitlesOfParts>
    <vt:vector size="1" baseType="lpstr">
      <vt:lpstr>Vávrovice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dcterms:modified xsi:type="dcterms:W3CDTF">2026-01-07T11:19:04Z</dcterms:modified>
</cp:coreProperties>
</file>